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РАСХ'!$A$1:$E$70</definedName>
  </definedNames>
  <calcPr calcId="125725"/>
</workbook>
</file>

<file path=xl/calcChain.xml><?xml version="1.0" encoding="utf-8"?>
<calcChain xmlns="http://schemas.openxmlformats.org/spreadsheetml/2006/main">
  <c r="E34" i="4"/>
  <c r="D34"/>
  <c r="E51"/>
  <c r="D51"/>
  <c r="E33" l="1"/>
  <c r="D33"/>
  <c r="E68" l="1"/>
  <c r="E57" s="1"/>
  <c r="E67"/>
  <c r="E66" s="1"/>
  <c r="E64"/>
  <c r="E63"/>
  <c r="E62"/>
  <c r="E54"/>
  <c r="E53" s="1"/>
  <c r="E60"/>
  <c r="E49"/>
  <c r="E47"/>
  <c r="E41"/>
  <c r="E39"/>
  <c r="E37"/>
  <c r="E32"/>
  <c r="E31" s="1"/>
  <c r="E29"/>
  <c r="E27" s="1"/>
  <c r="E26" s="1"/>
  <c r="E23"/>
  <c r="E22"/>
  <c r="E21"/>
  <c r="E19"/>
  <c r="E17"/>
  <c r="E15"/>
  <c r="E13"/>
  <c r="E12"/>
  <c r="E6" s="1"/>
  <c r="E10"/>
  <c r="E8"/>
  <c r="E7" s="1"/>
  <c r="D49"/>
  <c r="D41"/>
  <c r="D68"/>
  <c r="E46" l="1"/>
  <c r="E25"/>
  <c r="E45"/>
  <c r="E44" s="1"/>
  <c r="E43" s="1"/>
  <c r="D32"/>
  <c r="D31" s="1"/>
  <c r="D12"/>
  <c r="D6" s="1"/>
  <c r="D15"/>
  <c r="D13"/>
  <c r="D19"/>
  <c r="D17"/>
  <c r="E5" l="1"/>
  <c r="D23"/>
  <c r="D22"/>
  <c r="D21"/>
  <c r="D54" l="1"/>
  <c r="D53" s="1"/>
  <c r="D60"/>
  <c r="D64"/>
  <c r="D63"/>
  <c r="D62"/>
  <c r="D57" s="1"/>
  <c r="D67"/>
  <c r="D66" s="1"/>
  <c r="D47"/>
  <c r="D46" l="1"/>
  <c r="D45"/>
  <c r="D44" s="1"/>
  <c r="D43" s="1"/>
  <c r="D39"/>
  <c r="D37"/>
  <c r="D29"/>
  <c r="D27" s="1"/>
  <c r="D26" s="1"/>
  <c r="D25" s="1"/>
  <c r="D10"/>
  <c r="D8"/>
  <c r="D7" s="1"/>
  <c r="D5" l="1"/>
</calcChain>
</file>

<file path=xl/sharedStrings.xml><?xml version="1.0" encoding="utf-8"?>
<sst xmlns="http://schemas.openxmlformats.org/spreadsheetml/2006/main" count="129" uniqueCount="80">
  <si>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</si>
  <si>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</si>
  <si>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</si>
  <si>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</si>
  <si>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</si>
  <si>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</si>
  <si>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</si>
  <si>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</si>
  <si>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</si>
  <si>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</si>
  <si>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</si>
  <si>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</si>
  <si>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</si>
  <si>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</si>
  <si>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</si>
  <si>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</si>
  <si>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</si>
  <si>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</si>
  <si>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</si>
  <si>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</si>
  <si>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</si>
  <si>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</si>
  <si>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</si>
  <si>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</si>
  <si>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</si>
  <si>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</si>
  <si>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</si>
  <si>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</si>
  <si>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</si>
  <si>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</si>
  <si>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</si>
  <si>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</si>
  <si>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</si>
  <si>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</si>
  <si>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</si>
  <si>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</si>
  <si>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</si>
  <si>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</si>
  <si>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</si>
  <si>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</si>
  <si>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</si>
  <si>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</si>
  <si>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</si>
  <si>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</si>
  <si>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</si>
  <si>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</si>
  <si>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</si>
  <si>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</si>
  <si>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</si>
  <si>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</si>
  <si>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</si>
  <si>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</si>
  <si>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</si>
  <si>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</si>
  <si>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</si>
  <si>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</si>
  <si>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</si>
  <si>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</si>
  <si>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</si>
  <si>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</si>
  <si>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</si>
  <si>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Условно утвержденные расходы</t>
  </si>
  <si>
    <t>Иные средства</t>
  </si>
  <si>
    <t>99 0 00 99999</t>
  </si>
  <si>
    <t>99 0 00 90000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</si>
  <si>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</si>
  <si>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</si>
  <si>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</si>
  <si>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</si>
  <si>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</si>
  <si>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</si>
  <si>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</si>
  <si>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</si>
  <si>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</si>
  <si>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</si>
  <si>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2025 год</t>
  </si>
  <si>
    <t>Приложение 8 
 к решению  Совета сельского поселения 
 Трунтаишевский сельсовет муниципального района 
Альшеевский район Республики Башкортостан  
от __ декабря 2022 года № __                                                                                                                    "О бюджете сельского поселения 
Трунтаишевский сельсовет муниципального района 
Альшеевский район Республики Башкортостан 
на 2023 год и на плановый период 2024 и 2025 годов"</t>
  </si>
  <si>
    <t xml:space="preserve">Распределение бюджетных ассигнований 
сельского поселения  Трунтаишевский сельсовет муниципального района Альшеевский район Республики Башкортостан  на плановый период  2024 и 2025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</si>
  <si>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Трунтаишевский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</si>
  <si>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Трунтаишевский сельсовет муниципального района  Альшеевский  район Республики Башкортостан»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</si>
</sst>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85" zoomScaleSheetLayoutView="85" workbookViewId="0">
      <selection activeCell="E36" sqref="E36"/>
    </sheetView>
  </sheetViews>
  <sheetFormatPr defaultRowHeight="15"/>
  <cols>
    <col min="1" max="1" width="50.42578125" style="1" customWidth="1"/>
    <col min="2" max="2" width="18" customWidth="1"/>
    <col min="3" max="3" width="7.5703125" customWidth="1"/>
    <col min="4" max="4" width="14.5703125" style="25" customWidth="1"/>
    <col min="5" max="5" width="15.28515625" style="25" customWidth="1"/>
    <col min="6" max="6" width="11.7109375" bestFit="1" customWidth="1"/>
  </cols>
  <sheetData>
    <row r="1" spans="1:6" ht="195" customHeight="1">
      <c r="A1" s="65" t="s">
        <v>76</v>
      </c>
      <c r="B1" s="65"/>
      <c r="C1" s="65"/>
      <c r="D1" s="65"/>
      <c r="E1" s="65"/>
      <c r="F1" s="3"/>
    </row>
    <row r="2" spans="1:6" ht="132.75" customHeight="1" thickBot="1">
      <c r="A2" s="66" t="s">
        <v>77</v>
      </c>
      <c r="B2" s="66"/>
      <c r="C2" s="66"/>
      <c r="D2" s="66"/>
      <c r="E2" s="66"/>
      <c r="F2" s="4"/>
    </row>
    <row r="3" spans="1:6" ht="19.5" thickBot="1">
      <c r="A3" s="69" t="s">
        <v>1</v>
      </c>
      <c r="B3" s="69" t="s">
        <v>2</v>
      </c>
      <c r="C3" s="69" t="s">
        <v>3</v>
      </c>
      <c r="D3" s="71" t="s">
        <v>32</v>
      </c>
      <c r="E3" s="72"/>
    </row>
    <row r="4" spans="1:6" s="47" customFormat="1" ht="19.5" thickBot="1">
      <c r="A4" s="70"/>
      <c r="B4" s="70"/>
      <c r="C4" s="70"/>
      <c r="D4" s="7" t="s">
        <v>65</v>
      </c>
      <c r="E4" s="51" t="s">
        <v>75</v>
      </c>
    </row>
    <row r="5" spans="1:6" ht="22.5" customHeight="1" thickBot="1">
      <c r="A5" s="9" t="s">
        <v>0</v>
      </c>
      <c r="B5" s="24"/>
      <c r="C5" s="6"/>
      <c r="D5" s="55">
        <f>D25+D43+D57</f>
        <v>2973497</v>
      </c>
      <c r="E5" s="55">
        <f>E25+E43+E57</f>
        <v>2911250</v>
      </c>
      <c r="F5" s="2"/>
    </row>
    <row r="6" spans="1:6" ht="118.5" hidden="1" customHeight="1" thickBot="1">
      <c r="A6" s="18" t="s">
        <v>78</v>
      </c>
      <c r="B6" s="8" t="s">
        <v>24</v>
      </c>
      <c r="C6" s="6"/>
      <c r="D6" s="55">
        <f>D9+D11+D12</f>
        <v>0</v>
      </c>
      <c r="E6" s="55">
        <f>E9+E11+E12</f>
        <v>0</v>
      </c>
    </row>
    <row r="7" spans="1:6" ht="94.5" hidden="1" thickBot="1">
      <c r="A7" s="10" t="s">
        <v>14</v>
      </c>
      <c r="B7" s="6" t="s">
        <v>25</v>
      </c>
      <c r="C7" s="6"/>
      <c r="D7" s="56">
        <f>D8</f>
        <v>0</v>
      </c>
      <c r="E7" s="56">
        <f>E8</f>
        <v>0</v>
      </c>
    </row>
    <row r="8" spans="1:6" ht="60" hidden="1" customHeight="1" thickBot="1">
      <c r="A8" s="10" t="s">
        <v>15</v>
      </c>
      <c r="B8" s="6" t="s">
        <v>25</v>
      </c>
      <c r="C8" s="6"/>
      <c r="D8" s="56">
        <f>D9</f>
        <v>0</v>
      </c>
      <c r="E8" s="56">
        <f>E9</f>
        <v>0</v>
      </c>
    </row>
    <row r="9" spans="1:6" ht="37.5" hidden="1" customHeight="1" thickBot="1">
      <c r="A9" s="10" t="s">
        <v>9</v>
      </c>
      <c r="B9" s="6" t="s">
        <v>25</v>
      </c>
      <c r="C9" s="6">
        <v>200</v>
      </c>
      <c r="D9" s="56"/>
      <c r="E9" s="56"/>
    </row>
    <row r="10" spans="1:6" s="21" customFormat="1" ht="60" hidden="1" customHeight="1" thickBot="1">
      <c r="A10" s="20" t="s">
        <v>15</v>
      </c>
      <c r="B10" s="22" t="s">
        <v>36</v>
      </c>
      <c r="C10" s="22"/>
      <c r="D10" s="56">
        <f>D11</f>
        <v>0</v>
      </c>
      <c r="E10" s="56">
        <f>E11</f>
        <v>0</v>
      </c>
    </row>
    <row r="11" spans="1:6" s="21" customFormat="1" ht="38.25" hidden="1" thickBot="1">
      <c r="A11" s="20" t="s">
        <v>9</v>
      </c>
      <c r="B11" s="22" t="s">
        <v>36</v>
      </c>
      <c r="C11" s="22">
        <v>200</v>
      </c>
      <c r="D11" s="56"/>
      <c r="E11" s="56"/>
    </row>
    <row r="12" spans="1:6" s="39" customFormat="1" ht="37.5" hidden="1" customHeight="1" thickBot="1">
      <c r="A12" s="41" t="s">
        <v>52</v>
      </c>
      <c r="B12" s="50" t="s">
        <v>60</v>
      </c>
      <c r="C12" s="40"/>
      <c r="D12" s="56">
        <f>D14+D16+D18+D20</f>
        <v>0</v>
      </c>
      <c r="E12" s="56">
        <f>E14+E16+E18+E20</f>
        <v>0</v>
      </c>
    </row>
    <row r="13" spans="1:6" s="42" customFormat="1" ht="65.25" hidden="1" customHeight="1" thickBot="1">
      <c r="A13" s="45" t="s">
        <v>53</v>
      </c>
      <c r="B13" s="46" t="s">
        <v>55</v>
      </c>
      <c r="C13" s="43"/>
      <c r="D13" s="56">
        <f>D14</f>
        <v>0</v>
      </c>
      <c r="E13" s="56">
        <f>E14</f>
        <v>0</v>
      </c>
    </row>
    <row r="14" spans="1:6" s="42" customFormat="1" ht="38.25" hidden="1" thickBot="1">
      <c r="A14" s="44" t="s">
        <v>9</v>
      </c>
      <c r="B14" s="46" t="s">
        <v>55</v>
      </c>
      <c r="C14" s="43">
        <v>200</v>
      </c>
      <c r="D14" s="56"/>
      <c r="E14" s="56"/>
    </row>
    <row r="15" spans="1:6" s="26" customFormat="1" ht="65.25" hidden="1" customHeight="1" thickBot="1">
      <c r="A15" s="34" t="s">
        <v>37</v>
      </c>
      <c r="B15" s="46" t="s">
        <v>54</v>
      </c>
      <c r="C15" s="27"/>
      <c r="D15" s="56">
        <f>D16</f>
        <v>0</v>
      </c>
      <c r="E15" s="56">
        <f>E16</f>
        <v>0</v>
      </c>
    </row>
    <row r="16" spans="1:6" s="26" customFormat="1" ht="38.25" hidden="1" thickBot="1">
      <c r="A16" s="34" t="s">
        <v>9</v>
      </c>
      <c r="B16" s="46" t="s">
        <v>54</v>
      </c>
      <c r="C16" s="27">
        <v>200</v>
      </c>
      <c r="D16" s="56"/>
      <c r="E16" s="56"/>
    </row>
    <row r="17" spans="1:6" s="26" customFormat="1" ht="75.75" hidden="1" customHeight="1" thickBot="1">
      <c r="A17" s="37" t="s">
        <v>50</v>
      </c>
      <c r="B17" s="46" t="s">
        <v>56</v>
      </c>
      <c r="C17" s="27"/>
      <c r="D17" s="56">
        <f>D18</f>
        <v>0</v>
      </c>
      <c r="E17" s="56">
        <f>E18</f>
        <v>0</v>
      </c>
    </row>
    <row r="18" spans="1:6" s="26" customFormat="1" ht="38.25" hidden="1" thickBot="1">
      <c r="A18" s="34" t="s">
        <v>9</v>
      </c>
      <c r="B18" s="46" t="s">
        <v>56</v>
      </c>
      <c r="C18" s="27">
        <v>200</v>
      </c>
      <c r="D18" s="56"/>
      <c r="E18" s="56"/>
    </row>
    <row r="19" spans="1:6" s="26" customFormat="1" ht="78.75" hidden="1" customHeight="1" thickBot="1">
      <c r="A19" s="38" t="s">
        <v>51</v>
      </c>
      <c r="B19" s="46" t="s">
        <v>57</v>
      </c>
      <c r="C19" s="27"/>
      <c r="D19" s="56">
        <f>D20</f>
        <v>0</v>
      </c>
      <c r="E19" s="56">
        <f>E20</f>
        <v>0</v>
      </c>
    </row>
    <row r="20" spans="1:6" s="26" customFormat="1" ht="38.25" hidden="1" thickBot="1">
      <c r="A20" s="34" t="s">
        <v>9</v>
      </c>
      <c r="B20" s="46" t="s">
        <v>57</v>
      </c>
      <c r="C20" s="27">
        <v>200</v>
      </c>
      <c r="D20" s="56"/>
      <c r="E20" s="56"/>
    </row>
    <row r="21" spans="1:6" s="26" customFormat="1" ht="38.25" hidden="1" thickBot="1">
      <c r="A21" s="35" t="s">
        <v>47</v>
      </c>
      <c r="B21" s="7"/>
      <c r="C21" s="7"/>
      <c r="D21" s="57">
        <f>D24</f>
        <v>0</v>
      </c>
      <c r="E21" s="57">
        <f>E24</f>
        <v>0</v>
      </c>
    </row>
    <row r="22" spans="1:6" s="26" customFormat="1" ht="19.5" hidden="1" thickBot="1">
      <c r="A22" s="36" t="s">
        <v>48</v>
      </c>
      <c r="B22" s="7" t="s">
        <v>24</v>
      </c>
      <c r="C22" s="7"/>
      <c r="D22" s="58">
        <f>D24</f>
        <v>0</v>
      </c>
      <c r="E22" s="58">
        <f>E24</f>
        <v>0</v>
      </c>
    </row>
    <row r="23" spans="1:6" s="26" customFormat="1" ht="135" hidden="1" customHeight="1" thickBot="1">
      <c r="A23" s="36" t="s">
        <v>40</v>
      </c>
      <c r="B23" s="7" t="s">
        <v>49</v>
      </c>
      <c r="C23" s="7"/>
      <c r="D23" s="58">
        <f>D24</f>
        <v>0</v>
      </c>
      <c r="E23" s="58">
        <f>E24</f>
        <v>0</v>
      </c>
    </row>
    <row r="24" spans="1:6" s="26" customFormat="1" ht="38.25" hidden="1" thickBot="1">
      <c r="A24" s="19" t="s">
        <v>9</v>
      </c>
      <c r="B24" s="7" t="s">
        <v>49</v>
      </c>
      <c r="C24" s="7">
        <v>200</v>
      </c>
      <c r="D24" s="58"/>
      <c r="E24" s="58"/>
    </row>
    <row r="25" spans="1:6" ht="128.25" customHeight="1" thickBot="1">
      <c r="A25" s="18" t="s">
        <v>79</v>
      </c>
      <c r="B25" s="8" t="s">
        <v>26</v>
      </c>
      <c r="C25" s="8"/>
      <c r="D25" s="55">
        <f>D26+D31</f>
        <v>150000</v>
      </c>
      <c r="E25" s="55">
        <f>E26+E31</f>
        <v>150000</v>
      </c>
      <c r="F25" s="64"/>
    </row>
    <row r="26" spans="1:6" ht="19.5" hidden="1" thickBot="1">
      <c r="A26" s="10" t="s">
        <v>16</v>
      </c>
      <c r="B26" s="6"/>
      <c r="C26" s="6"/>
      <c r="D26" s="56">
        <f>D27</f>
        <v>0</v>
      </c>
      <c r="E26" s="56">
        <f>E27</f>
        <v>0</v>
      </c>
    </row>
    <row r="27" spans="1:6" ht="18.75" hidden="1">
      <c r="A27" s="12" t="s">
        <v>33</v>
      </c>
      <c r="B27" s="69" t="s">
        <v>35</v>
      </c>
      <c r="C27" s="69"/>
      <c r="D27" s="67">
        <f>D29</f>
        <v>0</v>
      </c>
      <c r="E27" s="67">
        <f>E29</f>
        <v>0</v>
      </c>
    </row>
    <row r="28" spans="1:6" ht="57" hidden="1" thickBot="1">
      <c r="A28" s="10" t="s">
        <v>34</v>
      </c>
      <c r="B28" s="70"/>
      <c r="C28" s="70"/>
      <c r="D28" s="68"/>
      <c r="E28" s="68"/>
    </row>
    <row r="29" spans="1:6" ht="38.25" hidden="1" thickBot="1">
      <c r="A29" s="10" t="s">
        <v>17</v>
      </c>
      <c r="B29" s="6" t="s">
        <v>27</v>
      </c>
      <c r="C29" s="6"/>
      <c r="D29" s="56">
        <f>D30</f>
        <v>0</v>
      </c>
      <c r="E29" s="56">
        <f>E30</f>
        <v>0</v>
      </c>
    </row>
    <row r="30" spans="1:6" ht="38.25" hidden="1" thickBot="1">
      <c r="A30" s="10" t="s">
        <v>9</v>
      </c>
      <c r="B30" s="6" t="s">
        <v>27</v>
      </c>
      <c r="C30" s="6">
        <v>200</v>
      </c>
      <c r="D30" s="59">
        <v>0</v>
      </c>
      <c r="E30" s="59">
        <v>0</v>
      </c>
    </row>
    <row r="31" spans="1:6" ht="19.5" thickBot="1">
      <c r="A31" s="10" t="s">
        <v>18</v>
      </c>
      <c r="B31" s="6"/>
      <c r="C31" s="6"/>
      <c r="D31" s="59">
        <f>D32</f>
        <v>150000</v>
      </c>
      <c r="E31" s="59">
        <f>E32</f>
        <v>150000</v>
      </c>
    </row>
    <row r="32" spans="1:6" ht="57" thickBot="1">
      <c r="A32" s="10" t="s">
        <v>19</v>
      </c>
      <c r="B32" s="6" t="s">
        <v>28</v>
      </c>
      <c r="C32" s="6"/>
      <c r="D32" s="59">
        <f>D34+D36+D38+D40+D42</f>
        <v>150000</v>
      </c>
      <c r="E32" s="59">
        <f>E34+E36+E38+E40+E42</f>
        <v>150000</v>
      </c>
    </row>
    <row r="33" spans="1:6" ht="38.25" thickBot="1">
      <c r="A33" s="10" t="s">
        <v>20</v>
      </c>
      <c r="B33" s="6" t="s">
        <v>29</v>
      </c>
      <c r="C33" s="6"/>
      <c r="D33" s="59">
        <f>D34+D36</f>
        <v>150000</v>
      </c>
      <c r="E33" s="59">
        <f>E34+E36</f>
        <v>150000</v>
      </c>
    </row>
    <row r="34" spans="1:6" ht="38.25" thickBot="1">
      <c r="A34" s="10" t="s">
        <v>9</v>
      </c>
      <c r="B34" s="6" t="s">
        <v>29</v>
      </c>
      <c r="C34" s="6">
        <v>200</v>
      </c>
      <c r="D34" s="59">
        <f>150000-D36</f>
        <v>147500</v>
      </c>
      <c r="E34" s="59">
        <f>150000-E36</f>
        <v>147500</v>
      </c>
      <c r="F34" s="2"/>
    </row>
    <row r="35" spans="1:6" ht="19.5" hidden="1" thickBot="1">
      <c r="A35" s="11" t="s">
        <v>10</v>
      </c>
      <c r="B35" s="6" t="s">
        <v>29</v>
      </c>
      <c r="C35" s="6">
        <v>800</v>
      </c>
      <c r="D35" s="56">
        <v>0</v>
      </c>
      <c r="E35" s="56">
        <v>0</v>
      </c>
    </row>
    <row r="36" spans="1:6" s="26" customFormat="1" ht="25.5" customHeight="1" thickBot="1">
      <c r="A36" s="49" t="s">
        <v>10</v>
      </c>
      <c r="B36" s="48" t="s">
        <v>29</v>
      </c>
      <c r="C36" s="48">
        <v>800</v>
      </c>
      <c r="D36" s="56">
        <v>2500</v>
      </c>
      <c r="E36" s="56">
        <v>2500</v>
      </c>
    </row>
    <row r="37" spans="1:6" s="5" customFormat="1" ht="75.75" hidden="1" thickBot="1">
      <c r="A37" s="28" t="s">
        <v>38</v>
      </c>
      <c r="B37" s="15" t="s">
        <v>30</v>
      </c>
      <c r="C37" s="6"/>
      <c r="D37" s="56">
        <f>D38</f>
        <v>0</v>
      </c>
      <c r="E37" s="56">
        <f>E38</f>
        <v>0</v>
      </c>
    </row>
    <row r="38" spans="1:6" s="5" customFormat="1" ht="38.25" hidden="1" thickBot="1">
      <c r="A38" s="13" t="s">
        <v>9</v>
      </c>
      <c r="B38" s="15" t="s">
        <v>30</v>
      </c>
      <c r="C38" s="6">
        <v>200</v>
      </c>
      <c r="D38" s="56"/>
      <c r="E38" s="56"/>
    </row>
    <row r="39" spans="1:6" ht="57.75" hidden="1" customHeight="1" thickBot="1">
      <c r="A39" s="28" t="s">
        <v>15</v>
      </c>
      <c r="B39" s="6" t="s">
        <v>31</v>
      </c>
      <c r="C39" s="6"/>
      <c r="D39" s="56">
        <f>D40</f>
        <v>0</v>
      </c>
      <c r="E39" s="56">
        <f>E40</f>
        <v>0</v>
      </c>
    </row>
    <row r="40" spans="1:6" ht="36.75" hidden="1" customHeight="1" thickBot="1">
      <c r="A40" s="10" t="s">
        <v>9</v>
      </c>
      <c r="B40" s="6" t="s">
        <v>31</v>
      </c>
      <c r="C40" s="6">
        <v>200</v>
      </c>
      <c r="D40" s="56"/>
      <c r="E40" s="56"/>
    </row>
    <row r="41" spans="1:6" s="47" customFormat="1" ht="38.25" hidden="1" thickBot="1">
      <c r="A41" s="53" t="s">
        <v>58</v>
      </c>
      <c r="B41" s="51" t="s">
        <v>59</v>
      </c>
      <c r="C41" s="51"/>
      <c r="D41" s="60">
        <f>D42</f>
        <v>0</v>
      </c>
      <c r="E41" s="60">
        <f>E42</f>
        <v>0</v>
      </c>
    </row>
    <row r="42" spans="1:6" s="47" customFormat="1" ht="38.25" hidden="1" thickBot="1">
      <c r="A42" s="52" t="s">
        <v>9</v>
      </c>
      <c r="B42" s="50" t="s">
        <v>59</v>
      </c>
      <c r="C42" s="50">
        <v>200</v>
      </c>
      <c r="D42" s="56"/>
      <c r="E42" s="56"/>
    </row>
    <row r="43" spans="1:6" s="47" customFormat="1" ht="113.25" thickBot="1">
      <c r="A43" s="18" t="s">
        <v>66</v>
      </c>
      <c r="B43" s="8" t="s">
        <v>67</v>
      </c>
      <c r="C43" s="8"/>
      <c r="D43" s="55">
        <f>D44</f>
        <v>2617000</v>
      </c>
      <c r="E43" s="55">
        <f>E44</f>
        <v>2617000</v>
      </c>
    </row>
    <row r="44" spans="1:6" s="47" customFormat="1" ht="113.25" thickBot="1">
      <c r="A44" s="52" t="s">
        <v>68</v>
      </c>
      <c r="B44" s="50" t="s">
        <v>69</v>
      </c>
      <c r="C44" s="50"/>
      <c r="D44" s="56">
        <f>D45</f>
        <v>2617000</v>
      </c>
      <c r="E44" s="56">
        <f>E45</f>
        <v>2617000</v>
      </c>
    </row>
    <row r="45" spans="1:6" s="47" customFormat="1" ht="37.5" customHeight="1" thickBot="1">
      <c r="A45" s="52" t="s">
        <v>70</v>
      </c>
      <c r="B45" s="50" t="s">
        <v>71</v>
      </c>
      <c r="C45" s="50"/>
      <c r="D45" s="56">
        <f>D47+D49+D54</f>
        <v>2617000</v>
      </c>
      <c r="E45" s="56">
        <f>E47+E49+E54</f>
        <v>2617000</v>
      </c>
    </row>
    <row r="46" spans="1:6" ht="19.5" hidden="1" thickBot="1">
      <c r="A46" s="52" t="s">
        <v>4</v>
      </c>
      <c r="B46" s="6"/>
      <c r="C46" s="6"/>
      <c r="D46" s="56">
        <f>D47+D49+D58</f>
        <v>2535000</v>
      </c>
      <c r="E46" s="56">
        <f>E47+E49+E58</f>
        <v>2535000</v>
      </c>
    </row>
    <row r="47" spans="1:6" ht="19.5" thickBot="1">
      <c r="A47" s="10" t="s">
        <v>6</v>
      </c>
      <c r="B47" s="50" t="s">
        <v>72</v>
      </c>
      <c r="C47" s="6"/>
      <c r="D47" s="56">
        <f>D48</f>
        <v>820000</v>
      </c>
      <c r="E47" s="56">
        <f>E48</f>
        <v>820000</v>
      </c>
    </row>
    <row r="48" spans="1:6" ht="75.75" thickBot="1">
      <c r="A48" s="10" t="s">
        <v>7</v>
      </c>
      <c r="B48" s="50" t="s">
        <v>72</v>
      </c>
      <c r="C48" s="6">
        <v>100</v>
      </c>
      <c r="D48" s="56">
        <v>820000</v>
      </c>
      <c r="E48" s="56">
        <v>820000</v>
      </c>
    </row>
    <row r="49" spans="1:5" ht="19.5" thickBot="1">
      <c r="A49" s="28" t="s">
        <v>8</v>
      </c>
      <c r="B49" s="50" t="s">
        <v>73</v>
      </c>
      <c r="C49" s="6"/>
      <c r="D49" s="56">
        <f>D50+D51+D61+D52</f>
        <v>1705000</v>
      </c>
      <c r="E49" s="56">
        <f>E50+E51+E61+E52</f>
        <v>1705000</v>
      </c>
    </row>
    <row r="50" spans="1:5" ht="75.75" thickBot="1">
      <c r="A50" s="10" t="s">
        <v>7</v>
      </c>
      <c r="B50" s="50" t="s">
        <v>73</v>
      </c>
      <c r="C50" s="6">
        <v>100</v>
      </c>
      <c r="D50" s="56">
        <v>1295000</v>
      </c>
      <c r="E50" s="56">
        <v>1295000</v>
      </c>
    </row>
    <row r="51" spans="1:5" ht="38.25" thickBot="1">
      <c r="A51" s="10" t="s">
        <v>9</v>
      </c>
      <c r="B51" s="50" t="s">
        <v>73</v>
      </c>
      <c r="C51" s="6">
        <v>200</v>
      </c>
      <c r="D51" s="59">
        <f>410000-D52</f>
        <v>407500</v>
      </c>
      <c r="E51" s="59">
        <f>410000-E52</f>
        <v>407500</v>
      </c>
    </row>
    <row r="52" spans="1:5" ht="19.5" thickBot="1">
      <c r="A52" s="10" t="s">
        <v>10</v>
      </c>
      <c r="B52" s="50" t="s">
        <v>73</v>
      </c>
      <c r="C52" s="6">
        <v>800</v>
      </c>
      <c r="D52" s="56">
        <v>2500</v>
      </c>
      <c r="E52" s="56">
        <v>2500</v>
      </c>
    </row>
    <row r="53" spans="1:5" ht="19.5" thickBot="1">
      <c r="A53" s="49" t="s">
        <v>12</v>
      </c>
      <c r="B53" s="50"/>
      <c r="C53" s="50"/>
      <c r="D53" s="56">
        <f>D54</f>
        <v>92000</v>
      </c>
      <c r="E53" s="56">
        <f>E54</f>
        <v>92000</v>
      </c>
    </row>
    <row r="54" spans="1:5" ht="57" thickBot="1">
      <c r="A54" s="11" t="s">
        <v>13</v>
      </c>
      <c r="B54" s="50" t="s">
        <v>74</v>
      </c>
      <c r="C54" s="6"/>
      <c r="D54" s="56">
        <f>D55+D56</f>
        <v>92000</v>
      </c>
      <c r="E54" s="56">
        <f>E55+E56</f>
        <v>92000</v>
      </c>
    </row>
    <row r="55" spans="1:5" ht="75.75" thickBot="1">
      <c r="A55" s="23" t="s">
        <v>7</v>
      </c>
      <c r="B55" s="50" t="s">
        <v>74</v>
      </c>
      <c r="C55" s="6">
        <v>100</v>
      </c>
      <c r="D55" s="56">
        <v>84000</v>
      </c>
      <c r="E55" s="56">
        <v>84000</v>
      </c>
    </row>
    <row r="56" spans="1:5" ht="35.25" customHeight="1" thickBot="1">
      <c r="A56" s="10" t="s">
        <v>9</v>
      </c>
      <c r="B56" s="50" t="s">
        <v>74</v>
      </c>
      <c r="C56" s="6">
        <v>200</v>
      </c>
      <c r="D56" s="56">
        <v>8000</v>
      </c>
      <c r="E56" s="56">
        <v>8000</v>
      </c>
    </row>
    <row r="57" spans="1:5" ht="26.25" customHeight="1" thickBot="1">
      <c r="A57" s="18" t="s">
        <v>5</v>
      </c>
      <c r="B57" s="8" t="s">
        <v>21</v>
      </c>
      <c r="C57" s="8"/>
      <c r="D57" s="55">
        <f>D58+D68+D62</f>
        <v>206497</v>
      </c>
      <c r="E57" s="55">
        <f>E58+E68</f>
        <v>144250</v>
      </c>
    </row>
    <row r="58" spans="1:5" ht="24.75" customHeight="1" thickBot="1">
      <c r="A58" s="61" t="s">
        <v>11</v>
      </c>
      <c r="B58" s="8" t="s">
        <v>23</v>
      </c>
      <c r="C58" s="62"/>
      <c r="D58" s="55">
        <v>10000</v>
      </c>
      <c r="E58" s="55">
        <v>10000</v>
      </c>
    </row>
    <row r="59" spans="1:5" ht="21.75" customHeight="1" thickBot="1">
      <c r="A59" s="11" t="s">
        <v>10</v>
      </c>
      <c r="B59" s="6" t="s">
        <v>23</v>
      </c>
      <c r="C59" s="6">
        <v>800</v>
      </c>
      <c r="D59" s="56">
        <v>10000</v>
      </c>
      <c r="E59" s="56">
        <v>10000</v>
      </c>
    </row>
    <row r="60" spans="1:5" s="14" customFormat="1" ht="75.75" hidden="1" thickBot="1">
      <c r="A60" s="20" t="s">
        <v>38</v>
      </c>
      <c r="B60" s="17" t="s">
        <v>22</v>
      </c>
      <c r="C60" s="15"/>
      <c r="D60" s="56">
        <f>D61</f>
        <v>0</v>
      </c>
      <c r="E60" s="56">
        <f>E61</f>
        <v>0</v>
      </c>
    </row>
    <row r="61" spans="1:5" s="14" customFormat="1" ht="38.25" hidden="1" thickBot="1">
      <c r="A61" s="16" t="s">
        <v>9</v>
      </c>
      <c r="B61" s="17" t="s">
        <v>22</v>
      </c>
      <c r="C61" s="15">
        <v>200</v>
      </c>
      <c r="D61" s="56"/>
      <c r="E61" s="56"/>
    </row>
    <row r="62" spans="1:5" s="26" customFormat="1" ht="19.5" thickBot="1">
      <c r="A62" s="32" t="s">
        <v>46</v>
      </c>
      <c r="B62" s="27"/>
      <c r="C62" s="27"/>
      <c r="D62" s="55">
        <f>D65</f>
        <v>126217</v>
      </c>
      <c r="E62" s="55">
        <f>E65</f>
        <v>0</v>
      </c>
    </row>
    <row r="63" spans="1:5" s="26" customFormat="1" ht="19.5" thickBot="1">
      <c r="A63" s="34" t="s">
        <v>41</v>
      </c>
      <c r="B63" s="27" t="s">
        <v>21</v>
      </c>
      <c r="C63" s="27"/>
      <c r="D63" s="56">
        <f>D65</f>
        <v>126217</v>
      </c>
      <c r="E63" s="56">
        <f>E65</f>
        <v>0</v>
      </c>
    </row>
    <row r="64" spans="1:5" s="26" customFormat="1" ht="38.25" thickBot="1">
      <c r="A64" s="31" t="s">
        <v>42</v>
      </c>
      <c r="B64" s="7" t="s">
        <v>43</v>
      </c>
      <c r="C64" s="7"/>
      <c r="D64" s="58">
        <f>D65</f>
        <v>126217</v>
      </c>
      <c r="E64" s="58">
        <f>E65</f>
        <v>0</v>
      </c>
    </row>
    <row r="65" spans="1:5" s="21" customFormat="1" ht="21.75" customHeight="1" thickBot="1">
      <c r="A65" s="19" t="s">
        <v>44</v>
      </c>
      <c r="B65" s="7" t="s">
        <v>43</v>
      </c>
      <c r="C65" s="7">
        <v>500</v>
      </c>
      <c r="D65" s="58">
        <v>126217</v>
      </c>
      <c r="E65" s="58">
        <v>0</v>
      </c>
    </row>
    <row r="66" spans="1:5" s="21" customFormat="1" ht="19.5" hidden="1" thickBot="1">
      <c r="A66" s="32" t="s">
        <v>45</v>
      </c>
      <c r="B66" s="22"/>
      <c r="C66" s="22"/>
      <c r="D66" s="29">
        <f>D67</f>
        <v>70280</v>
      </c>
      <c r="E66" s="29">
        <f>E67</f>
        <v>134250</v>
      </c>
    </row>
    <row r="67" spans="1:5" s="21" customFormat="1" ht="38.25" hidden="1" thickBot="1">
      <c r="A67" s="31" t="s">
        <v>39</v>
      </c>
      <c r="B67" s="33" t="s">
        <v>21</v>
      </c>
      <c r="C67" s="33"/>
      <c r="D67" s="30">
        <f>D69</f>
        <v>70280</v>
      </c>
      <c r="E67" s="54">
        <f>E69</f>
        <v>134250</v>
      </c>
    </row>
    <row r="68" spans="1:5" s="26" customFormat="1" ht="19.5" thickBot="1">
      <c r="A68" s="18" t="s">
        <v>61</v>
      </c>
      <c r="B68" s="63" t="s">
        <v>63</v>
      </c>
      <c r="C68" s="8"/>
      <c r="D68" s="55">
        <f>D69</f>
        <v>70280</v>
      </c>
      <c r="E68" s="55">
        <f>E69</f>
        <v>134250</v>
      </c>
    </row>
    <row r="69" spans="1:5" s="21" customFormat="1" ht="19.5" thickBot="1">
      <c r="A69" s="52" t="s">
        <v>62</v>
      </c>
      <c r="B69" s="51" t="s">
        <v>64</v>
      </c>
      <c r="C69" s="22">
        <v>900</v>
      </c>
      <c r="D69" s="56">
        <v>70280</v>
      </c>
      <c r="E69" s="56">
        <v>134250</v>
      </c>
    </row>
  </sheetData>
  <mergeCells count="10">
    <mergeCell ref="A1:E1"/>
    <mergeCell ref="A2:E2"/>
    <mergeCell ref="E27:E28"/>
    <mergeCell ref="C3:C4"/>
    <mergeCell ref="B3:B4"/>
    <mergeCell ref="A3:A4"/>
    <mergeCell ref="D3:E3"/>
    <mergeCell ref="B27:B28"/>
    <mergeCell ref="C27:C28"/>
    <mergeCell ref="D27:D28"/>
  </mergeCells>
  <pageMargins left="1.1000000000000001" right="0.5" top="0.63" bottom="0.15748031496062992" header="0.31496062992125984" footer="0.15748031496062992"/>
  <pageSetup paperSize="9" scale="79" orientation="portrait" r:id="rId1"/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2022-10-28T11:46:58Z</dcterms:modified>
</cp:coreProperties>
</file>